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620" windowHeight="79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<sst xmlns="http://schemas.openxmlformats.org/spreadsheetml/2006/main" count="28" uniqueCount="21">
  <si>
    <t>アンテナ利得</t>
  </si>
  <si>
    <t>アンテナ雑音温度</t>
  </si>
  <si>
    <t>プリアンプNF</t>
  </si>
  <si>
    <t>プリアンプ利得</t>
  </si>
  <si>
    <t>プリアンプ～無線機間ケーブル損失</t>
  </si>
  <si>
    <t>アンテナ～プリアンプ間ケーブル損失</t>
  </si>
  <si>
    <t>無線機NF</t>
  </si>
  <si>
    <t>[dBi]</t>
  </si>
  <si>
    <t>[K]</t>
  </si>
  <si>
    <t>[dB]</t>
  </si>
  <si>
    <t>[dB]</t>
  </si>
  <si>
    <t>Ｇ／Ｔ</t>
  </si>
  <si>
    <t>総合雑音温度</t>
  </si>
  <si>
    <t>プリアンプ雑音温度</t>
  </si>
  <si>
    <t>アンテナ雑音温度(プリアンプ入力端)</t>
  </si>
  <si>
    <t>プリアンプ以降雑音温度(プリアンプ入力端)</t>
  </si>
  <si>
    <t>[dB/K]</t>
  </si>
  <si>
    <t>入力項目</t>
  </si>
  <si>
    <t>計算結果</t>
  </si>
  <si>
    <t>G/T計算ワークシート</t>
  </si>
  <si>
    <t>プリアンプがない場合は、プリアンプNF=0、プリアンプ利得=0、アンテナ～プリアンプ間ケーブル損失=0にして下さい。G/T結果は正しくなります。(ただし雑音温度は違います)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</si>
</sst>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center" textRotation="180"/>
    </xf>
    <xf numFmtId="0" fontId="0" fillId="0" borderId="14" xfId="0" applyNumberFormat="1" applyBorder="1" applyAlignment="1">
      <alignment horizontal="center" vertical="center" textRotation="180"/>
    </xf>
    <xf numFmtId="0" fontId="0" fillId="0" borderId="15" xfId="0" applyNumberFormat="1" applyBorder="1" applyAlignment="1">
      <alignment horizontal="center" vertical="center" textRotation="180"/>
    </xf>
    <xf numFmtId="0" fontId="0" fillId="0" borderId="16" xfId="0" applyBorder="1" applyAlignment="1">
      <alignment horizontal="center" vertical="center" textRotation="180"/>
    </xf>
    <xf numFmtId="0" fontId="0" fillId="0" borderId="14" xfId="0" applyBorder="1" applyAlignment="1">
      <alignment horizontal="center" vertical="center" textRotation="180"/>
    </xf>
    <xf numFmtId="0" fontId="0" fillId="0" borderId="17" xfId="0" applyBorder="1" applyAlignment="1">
      <alignment horizontal="center" vertical="center" textRotation="180"/>
    </xf>
    <xf numFmtId="0" fontId="0" fillId="0" borderId="18" xfId="0" applyBorder="1" applyAlignment="1">
      <alignment horizontal="center"/>
    </xf>
    <xf numFmtId="0" fontId="0" fillId="2" borderId="19" xfId="0" applyFill="1" applyBorder="1" applyAlignment="1">
      <alignment/>
    </xf>
    <xf numFmtId="176" fontId="0" fillId="2" borderId="20" xfId="0" applyNumberFormat="1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workbookViewId="0" topLeftCell="A1">
      <selection activeCell="H11" sqref="H11"/>
    </sheetView>
  </sheetViews>
  <sheetFormatPr defaultColWidth="9.00390625" defaultRowHeight="13.5"/>
  <cols>
    <col min="1" max="1" width="1.625" style="0" customWidth="1"/>
    <col min="2" max="2" width="3.00390625" style="0" bestFit="1" customWidth="1"/>
    <col min="3" max="3" width="37.625" style="0" bestFit="1" customWidth="1"/>
    <col min="4" max="4" width="8.50390625" style="0" bestFit="1" customWidth="1"/>
    <col min="5" max="5" width="7.00390625" style="0" bestFit="1" customWidth="1"/>
  </cols>
  <sheetData>
    <row r="2" spans="2:5" ht="14.25" thickBot="1">
      <c r="B2" s="21" t="s">
        <v>19</v>
      </c>
      <c r="C2" s="21"/>
      <c r="D2" s="21"/>
      <c r="E2" s="21"/>
    </row>
    <row r="3" spans="2:5" ht="14.25" thickTop="1">
      <c r="B3" s="15" t="s">
        <v>17</v>
      </c>
      <c r="C3" s="11" t="s">
        <v>0</v>
      </c>
      <c r="D3" s="1">
        <v>10</v>
      </c>
      <c r="E3" s="7" t="s">
        <v>7</v>
      </c>
    </row>
    <row r="4" spans="2:5" ht="13.5">
      <c r="B4" s="16"/>
      <c r="C4" s="12" t="s">
        <v>1</v>
      </c>
      <c r="D4" s="2">
        <v>300</v>
      </c>
      <c r="E4" s="8" t="s">
        <v>8</v>
      </c>
    </row>
    <row r="5" spans="2:5" ht="13.5">
      <c r="B5" s="16"/>
      <c r="C5" s="12" t="s">
        <v>5</v>
      </c>
      <c r="D5" s="2">
        <v>0</v>
      </c>
      <c r="E5" s="8" t="s">
        <v>9</v>
      </c>
    </row>
    <row r="6" spans="2:5" ht="13.5">
      <c r="B6" s="16"/>
      <c r="C6" s="12" t="s">
        <v>2</v>
      </c>
      <c r="D6" s="2">
        <v>0</v>
      </c>
      <c r="E6" s="8" t="s">
        <v>10</v>
      </c>
    </row>
    <row r="7" spans="2:5" ht="13.5">
      <c r="B7" s="16"/>
      <c r="C7" s="12" t="s">
        <v>3</v>
      </c>
      <c r="D7" s="2">
        <v>0</v>
      </c>
      <c r="E7" s="8" t="s">
        <v>10</v>
      </c>
    </row>
    <row r="8" spans="2:5" ht="13.5">
      <c r="B8" s="16"/>
      <c r="C8" s="12" t="s">
        <v>4</v>
      </c>
      <c r="D8" s="2">
        <v>1</v>
      </c>
      <c r="E8" s="8" t="s">
        <v>10</v>
      </c>
    </row>
    <row r="9" spans="2:5" ht="14.25" thickBot="1">
      <c r="B9" s="17"/>
      <c r="C9" s="13" t="s">
        <v>6</v>
      </c>
      <c r="D9" s="3">
        <v>3</v>
      </c>
      <c r="E9" s="9" t="s">
        <v>10</v>
      </c>
    </row>
    <row r="10" spans="2:5" ht="13.5">
      <c r="B10" s="18" t="s">
        <v>18</v>
      </c>
      <c r="C10" s="14" t="s">
        <v>14</v>
      </c>
      <c r="D10" s="4">
        <f>D4/(10^(D5/10))+300*(1-1/10^(D5/10))</f>
        <v>300</v>
      </c>
      <c r="E10" s="10" t="s">
        <v>8</v>
      </c>
    </row>
    <row r="11" spans="2:5" ht="13.5">
      <c r="B11" s="19"/>
      <c r="C11" s="12" t="s">
        <v>13</v>
      </c>
      <c r="D11" s="5">
        <f>300*(10^(D6/10)-1)</f>
        <v>0</v>
      </c>
      <c r="E11" s="8" t="s">
        <v>8</v>
      </c>
    </row>
    <row r="12" spans="2:5" ht="13.5">
      <c r="B12" s="19"/>
      <c r="C12" s="12" t="s">
        <v>15</v>
      </c>
      <c r="D12" s="5">
        <f>300*((10^(D8/10)-1)/10^(D7/10)+(10^(D9/10)-1)/10^((D7-D8)/10))</f>
        <v>453.5659294528741</v>
      </c>
      <c r="E12" s="8" t="s">
        <v>8</v>
      </c>
    </row>
    <row r="13" spans="2:5" ht="14.25" thickBot="1">
      <c r="B13" s="19"/>
      <c r="C13" s="13" t="s">
        <v>12</v>
      </c>
      <c r="D13" s="6">
        <f>SUM(D10:D12)</f>
        <v>753.5659294528741</v>
      </c>
      <c r="E13" s="9" t="s">
        <v>8</v>
      </c>
    </row>
    <row r="14" spans="2:5" ht="15" thickBot="1" thickTop="1">
      <c r="B14" s="20"/>
      <c r="C14" s="22" t="s">
        <v>11</v>
      </c>
      <c r="D14" s="23">
        <f>D3-D5-10*LOG(D13)</f>
        <v>-18.771212547196626</v>
      </c>
      <c r="E14" s="24" t="s">
        <v>16</v>
      </c>
    </row>
    <row r="15" spans="2:5" ht="14.25" thickTop="1">
      <c r="B15" s="25" t="s">
        <v>20</v>
      </c>
      <c r="C15" s="25"/>
      <c r="D15" s="25"/>
      <c r="E15" s="25"/>
    </row>
    <row r="16" spans="2:5" ht="13.5">
      <c r="B16" s="26"/>
      <c r="C16" s="26"/>
      <c r="D16" s="26"/>
      <c r="E16" s="26"/>
    </row>
    <row r="17" spans="2:5" ht="13.5">
      <c r="B17" s="26"/>
      <c r="C17" s="26"/>
      <c r="D17" s="26"/>
      <c r="E17" s="26"/>
    </row>
  </sheetData>
  <mergeCells count="4">
    <mergeCell ref="B3:B9"/>
    <mergeCell ref="B10:B14"/>
    <mergeCell ref="B2:E2"/>
    <mergeCell ref="B15:E17"/>
  </mergeCells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Visio.Drawing.6" shapeId="15591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JRC</dc:creator>
  <cp:keywords/>
  <dc:description/>
  <cp:lastModifiedBy>JRC</cp:lastModifiedBy>
  <dcterms:created xsi:type="dcterms:W3CDTF">2004-01-07T05:04:49Z</dcterms:created>
  <dcterms:modified xsi:type="dcterms:W3CDTF">2004-01-07T08:24:26Z</dcterms:modified>
  <cp:category/>
  <cp:version/>
  <cp:contentType/>
  <cp:contentStatus/>
</cp:coreProperties>
</file>